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165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N9" i="1"/>
  <c r="N10" i="1"/>
  <c r="R10" i="1"/>
  <c r="R11" i="1"/>
  <c r="R12" i="1"/>
  <c r="R13" i="1"/>
  <c r="Q10" i="1" l="1"/>
  <c r="Q11" i="1"/>
  <c r="Q12" i="1"/>
  <c r="Q13" i="1"/>
  <c r="N11" i="1"/>
  <c r="N12" i="1"/>
  <c r="N13" i="1"/>
  <c r="M10" i="1" l="1"/>
  <c r="M11" i="1"/>
  <c r="M12" i="1"/>
  <c r="M13" i="1"/>
  <c r="M8" i="1"/>
  <c r="N8" i="1" l="1"/>
  <c r="Q8" i="1"/>
  <c r="I9" i="1"/>
  <c r="M9" i="1" s="1"/>
  <c r="I10" i="1"/>
  <c r="I11" i="1"/>
  <c r="I12" i="1"/>
  <c r="I13" i="1"/>
  <c r="Q9" i="1" l="1"/>
  <c r="J14" i="1"/>
  <c r="K14" i="1"/>
  <c r="L9" i="1"/>
  <c r="L10" i="1"/>
  <c r="L11" i="1"/>
  <c r="L12" i="1"/>
  <c r="L13" i="1"/>
  <c r="R9" i="1" l="1"/>
  <c r="P14" i="1"/>
  <c r="O14" i="1"/>
  <c r="I14" i="1" l="1"/>
  <c r="M14" i="1"/>
  <c r="N14" i="1"/>
  <c r="L8" i="1"/>
  <c r="L14" i="1" l="1"/>
  <c r="L15" i="1" s="1"/>
  <c r="R8" i="1"/>
  <c r="Q14" i="1"/>
  <c r="D15" i="1" l="1"/>
  <c r="J2" i="1"/>
  <c r="R14" i="1"/>
</calcChain>
</file>

<file path=xl/comments1.xml><?xml version="1.0" encoding="utf-8"?>
<comments xmlns="http://schemas.openxmlformats.org/spreadsheetml/2006/main">
  <authors>
    <author>ASUS</author>
  </authors>
  <commentList>
    <comment ref="B2" authorId="0" shapeId="0">
      <text>
        <r>
          <rPr>
            <sz val="9"/>
            <color indexed="81"/>
            <rFont val="新細明體"/>
            <family val="1"/>
            <charset val="136"/>
          </rPr>
          <t xml:space="preserve">填表完畢後,上請購網,取得購案編號填入
</t>
        </r>
      </text>
    </comment>
    <comment ref="E2" authorId="0" shapeId="0">
      <text>
        <r>
          <rPr>
            <sz val="9"/>
            <color indexed="81"/>
            <rFont val="新細明體"/>
            <family val="1"/>
            <charset val="136"/>
          </rPr>
          <t xml:space="preserve">填註
1.經費代碼
2.經費名稱
</t>
        </r>
      </text>
    </comment>
    <comment ref="B4" authorId="0" shapeId="0">
      <text>
        <r>
          <rPr>
            <sz val="9"/>
            <color indexed="81"/>
            <rFont val="新細明體"/>
            <family val="1"/>
            <charset val="136"/>
          </rPr>
          <t xml:space="preserve">填註(印領清冊名稱)例如:
1.講師
2.工讀費
</t>
        </r>
      </text>
    </comment>
    <comment ref="N6" authorId="0" shapeId="0">
      <text>
        <r>
          <rPr>
            <sz val="9"/>
            <color indexed="81"/>
            <rFont val="新細明體"/>
            <family val="1"/>
            <charset val="136"/>
          </rPr>
          <t xml:space="preserve">自動計算
</t>
        </r>
      </text>
    </comment>
    <comment ref="R6" authorId="0" shapeId="0">
      <text>
        <r>
          <rPr>
            <sz val="9"/>
            <color indexed="81"/>
            <rFont val="新細明體"/>
            <family val="1"/>
            <charset val="136"/>
          </rPr>
          <t xml:space="preserve">自動計算
</t>
        </r>
      </text>
    </comment>
    <comment ref="Q7" authorId="0" shapeId="0">
      <text>
        <r>
          <rPr>
            <sz val="9"/>
            <color indexed="81"/>
            <rFont val="新細明體"/>
            <family val="1"/>
            <charset val="136"/>
          </rPr>
          <t>自動計算
當C金額大於$20008元，才會顯示。</t>
        </r>
      </text>
    </comment>
  </commentList>
</comments>
</file>

<file path=xl/sharedStrings.xml><?xml version="1.0" encoding="utf-8"?>
<sst xmlns="http://schemas.openxmlformats.org/spreadsheetml/2006/main" count="40" uniqueCount="40">
  <si>
    <t>經費計畫代碼或名稱</t>
    <phoneticPr fontId="3" type="noConversion"/>
  </si>
  <si>
    <t>姓名</t>
    <phoneticPr fontId="3" type="noConversion"/>
  </si>
  <si>
    <t>身分証
字號</t>
    <phoneticPr fontId="3" type="noConversion"/>
  </si>
  <si>
    <t>代扣自付費用</t>
    <phoneticPr fontId="3" type="noConversion"/>
  </si>
  <si>
    <t>勞保費
D</t>
    <phoneticPr fontId="3" type="noConversion"/>
  </si>
  <si>
    <t>健保費
E</t>
    <phoneticPr fontId="3" type="noConversion"/>
  </si>
  <si>
    <t>小計</t>
    <phoneticPr fontId="3" type="noConversion"/>
  </si>
  <si>
    <t>總計</t>
    <phoneticPr fontId="3" type="noConversion"/>
  </si>
  <si>
    <t>新台幣</t>
    <phoneticPr fontId="3" type="noConversion"/>
  </si>
  <si>
    <t>元整</t>
    <phoneticPr fontId="3" type="noConversion"/>
  </si>
  <si>
    <t>製表人</t>
    <phoneticPr fontId="3" type="noConversion"/>
  </si>
  <si>
    <t>單位主管</t>
    <phoneticPr fontId="3" type="noConversion"/>
  </si>
  <si>
    <t>出納組</t>
    <phoneticPr fontId="3" type="noConversion"/>
  </si>
  <si>
    <t>人事室</t>
    <phoneticPr fontId="3" type="noConversion"/>
  </si>
  <si>
    <t>憑證編號</t>
    <phoneticPr fontId="3" type="noConversion"/>
  </si>
  <si>
    <t xml:space="preserve">                      國立臺東大學附屬特殊教育學校</t>
    <phoneticPr fontId="3" type="noConversion"/>
  </si>
  <si>
    <t>計畫專用</t>
    <phoneticPr fontId="2" type="noConversion"/>
  </si>
  <si>
    <t>編號</t>
    <phoneticPr fontId="3" type="noConversion"/>
  </si>
  <si>
    <t>預算科目</t>
    <phoneticPr fontId="2" type="noConversion"/>
  </si>
  <si>
    <t>用  途  說  明</t>
    <phoneticPr fontId="3" type="noConversion"/>
  </si>
  <si>
    <t>金  額</t>
    <phoneticPr fontId="2" type="noConversion"/>
  </si>
  <si>
    <t>簽章/備註</t>
    <phoneticPr fontId="3" type="noConversion"/>
  </si>
  <si>
    <t>戶籍地址
(含鄰里)</t>
    <phoneticPr fontId="3" type="noConversion"/>
  </si>
  <si>
    <t>交通費C</t>
    <phoneticPr fontId="2" type="noConversion"/>
  </si>
  <si>
    <t>費用總額D=A+B+C</t>
    <phoneticPr fontId="2" type="noConversion"/>
  </si>
  <si>
    <t>實領金額D-F</t>
    <phoneticPr fontId="3" type="noConversion"/>
  </si>
  <si>
    <t>總務主任</t>
  </si>
  <si>
    <t>事務組</t>
    <phoneticPr fontId="3" type="noConversion"/>
  </si>
  <si>
    <t>鐘點費A</t>
    <phoneticPr fontId="3" type="noConversion"/>
  </si>
  <si>
    <t>住宿費B</t>
    <phoneticPr fontId="3" type="noConversion"/>
  </si>
  <si>
    <t>主計室</t>
    <phoneticPr fontId="3" type="noConversion"/>
  </si>
  <si>
    <t>機關首長</t>
    <phoneticPr fontId="3" type="noConversion"/>
  </si>
  <si>
    <r>
      <rPr>
        <b/>
        <sz val="11"/>
        <rFont val="標楷體"/>
        <family val="4"/>
        <charset val="136"/>
      </rPr>
      <t xml:space="preserve">所屬年度:     </t>
    </r>
    <r>
      <rPr>
        <b/>
        <sz val="10"/>
        <rFont val="標楷體"/>
        <family val="4"/>
        <charset val="136"/>
      </rPr>
      <t xml:space="preserve">                                                      </t>
    </r>
    <r>
      <rPr>
        <b/>
        <sz val="18"/>
        <rFont val="標楷體"/>
        <family val="4"/>
        <charset val="136"/>
      </rPr>
      <t xml:space="preserve">  外聘講座印領清冊</t>
    </r>
    <phoneticPr fontId="3" type="noConversion"/>
  </si>
  <si>
    <t>金融機構
及帳號</t>
  </si>
  <si>
    <t>數量</t>
    <phoneticPr fontId="2" type="noConversion"/>
  </si>
  <si>
    <t>單價</t>
    <phoneticPr fontId="2" type="noConversion"/>
  </si>
  <si>
    <t>課稅金額小計E=A</t>
    <phoneticPr fontId="3" type="noConversion"/>
  </si>
  <si>
    <t>機關負擔補充保費E*2.11%</t>
    <phoneticPr fontId="3" type="noConversion"/>
  </si>
  <si>
    <r>
      <rPr>
        <sz val="10"/>
        <rFont val="標楷體"/>
        <family val="4"/>
        <charset val="136"/>
      </rPr>
      <t>個人補充保費</t>
    </r>
    <r>
      <rPr>
        <sz val="12"/>
        <rFont val="標楷體"/>
        <family val="4"/>
        <charset val="136"/>
      </rPr>
      <t>F=E*2.11%</t>
    </r>
    <phoneticPr fontId="3" type="noConversion"/>
  </si>
  <si>
    <t>※兼職所得(外聘講師)單次給付達24,000元者請代扣2.11%個人補充保費。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</si>
</sst>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[DBNum2][$-404]General"/>
    <numFmt numFmtId="178" formatCode="0_ ;[Red]\-0\ "/>
  </numFmts>
  <fonts count="16" x14ac:knownFonts="1">
    <font>
      <sz val="12"/>
      <color theme="1"/>
      <name val="新細明體"/>
      <family val="2"/>
      <charset val="136"/>
      <scheme val="minor"/>
    </font>
    <font>
      <b/>
      <sz val="12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4"/>
      <name val="標楷體"/>
      <family val="4"/>
      <charset val="136"/>
    </font>
    <font>
      <b/>
      <sz val="16"/>
      <name val="標楷體"/>
      <family val="4"/>
      <charset val="136"/>
    </font>
    <font>
      <b/>
      <sz val="20"/>
      <name val="標楷體"/>
      <family val="4"/>
      <charset val="136"/>
    </font>
    <font>
      <b/>
      <sz val="10"/>
      <name val="標楷體"/>
      <family val="4"/>
      <charset val="136"/>
    </font>
    <font>
      <b/>
      <sz val="11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4"/>
      <name val="標楷體"/>
      <family val="4"/>
      <charset val="136"/>
    </font>
    <font>
      <sz val="9"/>
      <color indexed="81"/>
      <name val="新細明體"/>
      <family val="1"/>
      <charset val="136"/>
    </font>
    <font>
      <b/>
      <sz val="16"/>
      <color theme="1"/>
      <name val="新細明體"/>
      <family val="1"/>
      <charset val="136"/>
      <scheme val="minor"/>
    </font>
    <font>
      <b/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76" fontId="9" fillId="0" borderId="2" xfId="0" applyNumberFormat="1" applyFont="1" applyBorder="1" applyAlignment="1" applyProtection="1">
      <alignment horizontal="center" vertical="center" shrinkToFit="1"/>
      <protection locked="0"/>
    </xf>
    <xf numFmtId="176" fontId="9" fillId="0" borderId="2" xfId="0" applyNumberFormat="1" applyFont="1" applyBorder="1" applyAlignment="1" applyProtection="1">
      <alignment horizontal="center" vertical="center" shrinkToFit="1"/>
    </xf>
    <xf numFmtId="0" fontId="9" fillId="0" borderId="19" xfId="0" applyFont="1" applyBorder="1" applyProtection="1">
      <alignment vertical="center"/>
    </xf>
    <xf numFmtId="176" fontId="4" fillId="0" borderId="2" xfId="0" applyNumberFormat="1" applyFont="1" applyBorder="1" applyAlignment="1" applyProtection="1">
      <alignment horizontal="center" vertical="center" shrinkToFit="1"/>
    </xf>
    <xf numFmtId="0" fontId="12" fillId="0" borderId="19" xfId="0" applyFont="1" applyBorder="1" applyAlignment="1" applyProtection="1">
      <alignment vertical="center" shrinkToFit="1"/>
    </xf>
    <xf numFmtId="0" fontId="9" fillId="0" borderId="13" xfId="0" applyFont="1" applyBorder="1" applyProtection="1">
      <alignment vertical="center"/>
    </xf>
    <xf numFmtId="177" fontId="4" fillId="0" borderId="3" xfId="0" quotePrefix="1" applyNumberFormat="1" applyFont="1" applyBorder="1" applyAlignment="1" applyProtection="1">
      <alignment horizontal="right" vertical="center"/>
    </xf>
    <xf numFmtId="177" fontId="4" fillId="0" borderId="5" xfId="0" applyNumberFormat="1" applyFont="1" applyBorder="1" applyAlignment="1" applyProtection="1">
      <alignment vertical="center"/>
    </xf>
    <xf numFmtId="177" fontId="1" fillId="0" borderId="5" xfId="0" applyNumberFormat="1" applyFont="1" applyBorder="1" applyAlignment="1" applyProtection="1">
      <alignment vertical="center"/>
    </xf>
    <xf numFmtId="0" fontId="9" fillId="0" borderId="0" xfId="0" applyFont="1">
      <alignment vertical="center"/>
    </xf>
    <xf numFmtId="0" fontId="9" fillId="0" borderId="13" xfId="0" applyFont="1" applyBorder="1" applyAlignment="1" applyProtection="1">
      <alignment horizontal="center" vertical="center"/>
    </xf>
    <xf numFmtId="0" fontId="10" fillId="0" borderId="2" xfId="0" quotePrefix="1" applyFont="1" applyBorder="1" applyAlignment="1" applyProtection="1">
      <alignment horizontal="center" vertical="center" wrapText="1"/>
    </xf>
    <xf numFmtId="0" fontId="0" fillId="0" borderId="0" xfId="0" applyBorder="1">
      <alignment vertical="center"/>
    </xf>
    <xf numFmtId="0" fontId="6" fillId="0" borderId="29" xfId="0" applyNumberFormat="1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 shrinkToFit="1"/>
    </xf>
    <xf numFmtId="0" fontId="9" fillId="0" borderId="10" xfId="0" applyFont="1" applyBorder="1" applyAlignment="1" applyProtection="1">
      <alignment horizontal="left" vertical="center"/>
      <protection locked="0"/>
    </xf>
    <xf numFmtId="176" fontId="4" fillId="0" borderId="2" xfId="0" applyNumberFormat="1" applyFont="1" applyBorder="1" applyAlignment="1" applyProtection="1">
      <alignment horizontal="center" vertical="center"/>
    </xf>
    <xf numFmtId="0" fontId="12" fillId="0" borderId="20" xfId="0" applyFont="1" applyBorder="1" applyAlignment="1" applyProtection="1">
      <alignment vertical="center" shrinkToFit="1"/>
    </xf>
    <xf numFmtId="0" fontId="12" fillId="0" borderId="2" xfId="0" applyFont="1" applyBorder="1" applyAlignment="1" applyProtection="1">
      <alignment vertical="center" shrinkToFit="1"/>
    </xf>
    <xf numFmtId="178" fontId="4" fillId="0" borderId="4" xfId="0" applyNumberFormat="1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vertical="center" wrapText="1"/>
      <protection locked="0"/>
    </xf>
    <xf numFmtId="0" fontId="9" fillId="0" borderId="2" xfId="0" quotePrefix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7" xfId="0" quotePrefix="1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8" xfId="0" quotePrefix="1" applyFont="1" applyBorder="1" applyAlignment="1" applyProtection="1">
      <alignment horizontal="left" vertical="center"/>
    </xf>
    <xf numFmtId="0" fontId="6" fillId="0" borderId="8" xfId="0" applyFont="1" applyBorder="1" applyAlignment="1" applyProtection="1">
      <alignment horizontal="left" vertical="center"/>
    </xf>
    <xf numFmtId="0" fontId="1" fillId="0" borderId="2" xfId="0" quotePrefix="1" applyFont="1" applyBorder="1" applyAlignment="1" applyProtection="1">
      <alignment horizontal="distributed" vertical="center" justifyLastLine="1"/>
    </xf>
    <xf numFmtId="0" fontId="1" fillId="0" borderId="2" xfId="0" applyFont="1" applyBorder="1" applyAlignment="1" applyProtection="1">
      <alignment horizontal="distributed" vertical="center" justifyLastLine="1"/>
    </xf>
    <xf numFmtId="0" fontId="1" fillId="0" borderId="3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14" xfId="0" quotePrefix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6" fillId="0" borderId="27" xfId="0" quotePrefix="1" applyNumberFormat="1" applyFont="1" applyBorder="1" applyAlignment="1" applyProtection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</xf>
    <xf numFmtId="176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9" fillId="0" borderId="9" xfId="0" applyFont="1" applyBorder="1" applyAlignment="1" applyProtection="1">
      <alignment horizontal="distributed" vertical="center" justifyLastLine="1"/>
    </xf>
    <xf numFmtId="0" fontId="9" fillId="0" borderId="10" xfId="0" applyFont="1" applyBorder="1" applyAlignment="1" applyProtection="1">
      <alignment horizontal="distributed" vertical="center" justifyLastLine="1"/>
    </xf>
    <xf numFmtId="0" fontId="9" fillId="0" borderId="11" xfId="0" applyFont="1" applyBorder="1" applyAlignment="1" applyProtection="1">
      <alignment horizontal="left" vertical="center"/>
      <protection locked="0"/>
    </xf>
    <xf numFmtId="0" fontId="9" fillId="0" borderId="12" xfId="0" applyFont="1" applyBorder="1" applyAlignment="1" applyProtection="1">
      <alignment horizontal="left" vertical="center"/>
      <protection locked="0"/>
    </xf>
    <xf numFmtId="0" fontId="9" fillId="0" borderId="10" xfId="0" applyFont="1" applyBorder="1" applyAlignment="1" applyProtection="1">
      <alignment horizontal="left" vertical="center"/>
      <protection locked="0"/>
    </xf>
    <xf numFmtId="0" fontId="11" fillId="0" borderId="13" xfId="0" quotePrefix="1" applyFont="1" applyBorder="1" applyAlignment="1" applyProtection="1">
      <alignment horizontal="center" vertical="center" wrapText="1"/>
    </xf>
    <xf numFmtId="0" fontId="11" fillId="0" borderId="13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2" xfId="0" quotePrefix="1" applyFont="1" applyBorder="1" applyAlignment="1" applyProtection="1">
      <alignment horizontal="center" vertical="center" wrapText="1"/>
    </xf>
    <xf numFmtId="0" fontId="9" fillId="0" borderId="15" xfId="0" quotePrefix="1" applyFont="1" applyBorder="1" applyAlignment="1" applyProtection="1">
      <alignment horizontal="center" vertical="center" wrapText="1"/>
    </xf>
    <xf numFmtId="0" fontId="9" fillId="0" borderId="17" xfId="0" quotePrefix="1" applyFont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9" fillId="0" borderId="3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177" fontId="4" fillId="0" borderId="5" xfId="0" applyNumberFormat="1" applyFont="1" applyBorder="1" applyAlignment="1" applyProtection="1">
      <alignment horizontal="distributed" vertical="center"/>
    </xf>
    <xf numFmtId="178" fontId="4" fillId="0" borderId="5" xfId="0" applyNumberFormat="1" applyFont="1" applyBorder="1" applyAlignment="1" applyProtection="1">
      <alignment horizontal="center" vertical="center"/>
    </xf>
    <xf numFmtId="178" fontId="4" fillId="0" borderId="4" xfId="0" applyNumberFormat="1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 shrinkToFit="1"/>
    </xf>
    <xf numFmtId="0" fontId="12" fillId="0" borderId="5" xfId="0" applyFont="1" applyBorder="1" applyAlignment="1" applyProtection="1">
      <alignment horizontal="center" vertical="center" shrinkToFit="1"/>
    </xf>
    <xf numFmtId="0" fontId="9" fillId="0" borderId="13" xfId="0" applyFont="1" applyBorder="1" applyAlignment="1" applyProtection="1">
      <alignment horizontal="center" vertical="center"/>
    </xf>
    <xf numFmtId="0" fontId="9" fillId="0" borderId="16" xfId="0" applyFont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center" vertical="center" wrapText="1"/>
    </xf>
    <xf numFmtId="0" fontId="9" fillId="0" borderId="22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</xf>
    <xf numFmtId="0" fontId="9" fillId="0" borderId="21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T18"/>
  <sheetViews>
    <sheetView tabSelected="1" workbookViewId="0">
      <selection activeCell="O8" sqref="O8"/>
    </sheetView>
  </sheetViews>
  <sheetFormatPr defaultRowHeight="16.5" x14ac:dyDescent="0.25"/>
  <cols>
    <col min="1" max="1" width="0.75" customWidth="1"/>
    <col min="2" max="2" width="5.5" bestFit="1" customWidth="1"/>
    <col min="3" max="3" width="8.625" customWidth="1"/>
    <col min="6" max="6" width="12.375" customWidth="1"/>
    <col min="7" max="7" width="6.5" customWidth="1"/>
    <col min="8" max="8" width="7.5" customWidth="1"/>
    <col min="9" max="10" width="7.875" customWidth="1"/>
    <col min="11" max="11" width="8.5" customWidth="1"/>
    <col min="12" max="13" width="10.375" customWidth="1"/>
    <col min="15" max="15" width="6.125" customWidth="1"/>
    <col min="16" max="16" width="6" customWidth="1"/>
    <col min="17" max="17" width="10.25" bestFit="1" customWidth="1"/>
    <col min="18" max="18" width="9.375" customWidth="1"/>
    <col min="19" max="19" width="9.5" customWidth="1"/>
  </cols>
  <sheetData>
    <row r="1" spans="2:20" ht="16.5" customHeight="1" x14ac:dyDescent="0.25">
      <c r="B1" s="39" t="s">
        <v>14</v>
      </c>
      <c r="C1" s="40"/>
      <c r="D1" s="41"/>
      <c r="E1" s="37" t="s">
        <v>0</v>
      </c>
      <c r="F1" s="38"/>
      <c r="G1" s="38"/>
      <c r="H1" s="30" t="s">
        <v>18</v>
      </c>
      <c r="I1" s="30"/>
      <c r="J1" s="30" t="s">
        <v>20</v>
      </c>
      <c r="K1" s="30"/>
      <c r="L1" s="30"/>
      <c r="M1" s="30"/>
      <c r="N1" s="30" t="s">
        <v>19</v>
      </c>
      <c r="O1" s="30"/>
      <c r="P1" s="30"/>
      <c r="Q1" s="30"/>
      <c r="R1" s="30"/>
      <c r="S1" s="30"/>
    </row>
    <row r="2" spans="2:20" ht="39.75" customHeight="1" thickBot="1" x14ac:dyDescent="0.3">
      <c r="B2" s="43"/>
      <c r="C2" s="44"/>
      <c r="D2" s="45"/>
      <c r="E2" s="42"/>
      <c r="F2" s="42"/>
      <c r="G2" s="42"/>
      <c r="H2" s="31"/>
      <c r="I2" s="31"/>
      <c r="J2" s="50">
        <f>L15</f>
        <v>0</v>
      </c>
      <c r="K2" s="50"/>
      <c r="L2" s="50"/>
      <c r="M2" s="51"/>
      <c r="N2" s="48"/>
      <c r="O2" s="48"/>
      <c r="P2" s="48"/>
      <c r="Q2" s="49"/>
      <c r="R2" s="49"/>
      <c r="S2" s="49"/>
    </row>
    <row r="3" spans="2:20" ht="28.5" thickBot="1" x14ac:dyDescent="0.3">
      <c r="B3" s="32" t="s">
        <v>15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  <c r="O3" s="34"/>
      <c r="P3" s="34"/>
      <c r="Q3" s="46" t="s">
        <v>16</v>
      </c>
      <c r="R3" s="47"/>
      <c r="S3" s="19"/>
      <c r="T3" s="18"/>
    </row>
    <row r="4" spans="2:20" ht="28.5" thickBot="1" x14ac:dyDescent="0.3">
      <c r="B4" s="35" t="s">
        <v>32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2:20" x14ac:dyDescent="0.25">
      <c r="B5" s="52"/>
      <c r="C5" s="53"/>
      <c r="D5" s="54"/>
      <c r="E5" s="55"/>
      <c r="F5" s="55"/>
      <c r="G5" s="55"/>
      <c r="H5" s="55"/>
      <c r="I5" s="55"/>
      <c r="J5" s="56"/>
      <c r="K5" s="21"/>
      <c r="L5" s="63" t="s">
        <v>39</v>
      </c>
      <c r="M5" s="64"/>
      <c r="N5" s="64"/>
      <c r="O5" s="64"/>
      <c r="P5" s="64"/>
      <c r="Q5" s="64"/>
      <c r="R5" s="64"/>
      <c r="S5" s="65"/>
    </row>
    <row r="6" spans="2:20" ht="16.5" customHeight="1" x14ac:dyDescent="0.25">
      <c r="B6" s="57" t="s">
        <v>17</v>
      </c>
      <c r="C6" s="59" t="s">
        <v>1</v>
      </c>
      <c r="D6" s="60" t="s">
        <v>2</v>
      </c>
      <c r="E6" s="60" t="s">
        <v>22</v>
      </c>
      <c r="F6" s="60" t="s">
        <v>33</v>
      </c>
      <c r="G6" s="61" t="s">
        <v>34</v>
      </c>
      <c r="H6" s="61" t="s">
        <v>35</v>
      </c>
      <c r="I6" s="60" t="s">
        <v>28</v>
      </c>
      <c r="J6" s="60" t="s">
        <v>29</v>
      </c>
      <c r="K6" s="66" t="s">
        <v>23</v>
      </c>
      <c r="L6" s="66" t="s">
        <v>24</v>
      </c>
      <c r="M6" s="60" t="s">
        <v>36</v>
      </c>
      <c r="N6" s="59" t="s">
        <v>37</v>
      </c>
      <c r="O6" s="59" t="s">
        <v>3</v>
      </c>
      <c r="P6" s="59"/>
      <c r="Q6" s="59"/>
      <c r="R6" s="66" t="s">
        <v>25</v>
      </c>
      <c r="S6" s="79" t="s">
        <v>21</v>
      </c>
    </row>
    <row r="7" spans="2:20" ht="45" x14ac:dyDescent="0.25">
      <c r="B7" s="58"/>
      <c r="C7" s="59"/>
      <c r="D7" s="59"/>
      <c r="E7" s="59"/>
      <c r="F7" s="59"/>
      <c r="G7" s="62"/>
      <c r="H7" s="62"/>
      <c r="I7" s="59"/>
      <c r="J7" s="59"/>
      <c r="K7" s="67"/>
      <c r="L7" s="67"/>
      <c r="M7" s="59"/>
      <c r="N7" s="59"/>
      <c r="O7" s="17" t="s">
        <v>4</v>
      </c>
      <c r="P7" s="17" t="s">
        <v>5</v>
      </c>
      <c r="Q7" s="29" t="s">
        <v>38</v>
      </c>
      <c r="R7" s="67"/>
      <c r="S7" s="80"/>
    </row>
    <row r="8" spans="2:20" x14ac:dyDescent="0.25">
      <c r="B8" s="1">
        <v>1</v>
      </c>
      <c r="C8" s="2"/>
      <c r="D8" s="3"/>
      <c r="E8" s="3"/>
      <c r="F8" s="4"/>
      <c r="G8" s="28">
        <v>2</v>
      </c>
      <c r="H8" s="27"/>
      <c r="I8" s="2">
        <f t="shared" ref="I8:I13" si="0">H8*G8</f>
        <v>0</v>
      </c>
      <c r="J8" s="5"/>
      <c r="K8" s="7"/>
      <c r="L8" s="7">
        <f>SUM(I8:K8)</f>
        <v>0</v>
      </c>
      <c r="M8" s="6">
        <f>I8</f>
        <v>0</v>
      </c>
      <c r="N8" s="7">
        <f t="shared" ref="N8:N13" si="1">ROUND(M8*2.11%,0)</f>
        <v>0</v>
      </c>
      <c r="O8" s="6"/>
      <c r="P8" s="6"/>
      <c r="Q8" s="7">
        <f>ROUND(IF(M8&gt;=24000,M8*2.11%,0),0)</f>
        <v>0</v>
      </c>
      <c r="R8" s="7">
        <f>L8-Q8-O8-P8</f>
        <v>0</v>
      </c>
      <c r="S8" s="8"/>
    </row>
    <row r="9" spans="2:20" x14ac:dyDescent="0.25">
      <c r="B9" s="1">
        <v>2</v>
      </c>
      <c r="C9" s="2"/>
      <c r="D9" s="3"/>
      <c r="E9" s="3"/>
      <c r="F9" s="4"/>
      <c r="G9" s="28"/>
      <c r="H9" s="27"/>
      <c r="I9" s="2">
        <f t="shared" si="0"/>
        <v>0</v>
      </c>
      <c r="J9" s="5"/>
      <c r="K9" s="7"/>
      <c r="L9" s="7">
        <f t="shared" ref="L9:L13" si="2">SUM(I9:K9)</f>
        <v>0</v>
      </c>
      <c r="M9" s="6">
        <f t="shared" ref="M9:M13" si="3">I9</f>
        <v>0</v>
      </c>
      <c r="N9" s="7">
        <f t="shared" si="1"/>
        <v>0</v>
      </c>
      <c r="O9" s="6"/>
      <c r="P9" s="6"/>
      <c r="Q9" s="7">
        <f t="shared" ref="Q9:Q13" si="4">ROUND(IF(M9&gt;=24000,M9*2.11%,0),0)</f>
        <v>0</v>
      </c>
      <c r="R9" s="7">
        <f t="shared" ref="R9:R13" si="5">L9-Q9-O9-P9</f>
        <v>0</v>
      </c>
      <c r="S9" s="8"/>
    </row>
    <row r="10" spans="2:20" x14ac:dyDescent="0.25">
      <c r="B10" s="1">
        <v>3</v>
      </c>
      <c r="C10" s="2"/>
      <c r="D10" s="3"/>
      <c r="E10" s="3"/>
      <c r="F10" s="4"/>
      <c r="G10" s="28"/>
      <c r="H10" s="27"/>
      <c r="I10" s="2">
        <f t="shared" si="0"/>
        <v>0</v>
      </c>
      <c r="J10" s="5"/>
      <c r="K10" s="7"/>
      <c r="L10" s="7">
        <f t="shared" si="2"/>
        <v>0</v>
      </c>
      <c r="M10" s="6">
        <f t="shared" si="3"/>
        <v>0</v>
      </c>
      <c r="N10" s="7">
        <f t="shared" si="1"/>
        <v>0</v>
      </c>
      <c r="O10" s="6"/>
      <c r="P10" s="6"/>
      <c r="Q10" s="7">
        <f t="shared" si="4"/>
        <v>0</v>
      </c>
      <c r="R10" s="7">
        <f t="shared" si="5"/>
        <v>0</v>
      </c>
      <c r="S10" s="8"/>
    </row>
    <row r="11" spans="2:20" x14ac:dyDescent="0.25">
      <c r="B11" s="1">
        <v>4</v>
      </c>
      <c r="C11" s="2"/>
      <c r="D11" s="3"/>
      <c r="E11" s="3"/>
      <c r="F11" s="4"/>
      <c r="G11" s="28"/>
      <c r="H11" s="27"/>
      <c r="I11" s="2">
        <f t="shared" si="0"/>
        <v>0</v>
      </c>
      <c r="J11" s="5"/>
      <c r="K11" s="7"/>
      <c r="L11" s="7">
        <f t="shared" si="2"/>
        <v>0</v>
      </c>
      <c r="M11" s="6">
        <f t="shared" si="3"/>
        <v>0</v>
      </c>
      <c r="N11" s="7">
        <f t="shared" si="1"/>
        <v>0</v>
      </c>
      <c r="O11" s="6"/>
      <c r="P11" s="6"/>
      <c r="Q11" s="7">
        <f t="shared" si="4"/>
        <v>0</v>
      </c>
      <c r="R11" s="7">
        <f t="shared" si="5"/>
        <v>0</v>
      </c>
      <c r="S11" s="8"/>
    </row>
    <row r="12" spans="2:20" x14ac:dyDescent="0.25">
      <c r="B12" s="16">
        <v>5</v>
      </c>
      <c r="C12" s="2"/>
      <c r="D12" s="3"/>
      <c r="E12" s="3"/>
      <c r="F12" s="4"/>
      <c r="G12" s="28"/>
      <c r="H12" s="27"/>
      <c r="I12" s="2">
        <f t="shared" si="0"/>
        <v>0</v>
      </c>
      <c r="J12" s="5"/>
      <c r="K12" s="7"/>
      <c r="L12" s="7">
        <f t="shared" si="2"/>
        <v>0</v>
      </c>
      <c r="M12" s="6">
        <f t="shared" si="3"/>
        <v>0</v>
      </c>
      <c r="N12" s="7">
        <f t="shared" si="1"/>
        <v>0</v>
      </c>
      <c r="O12" s="6"/>
      <c r="P12" s="6"/>
      <c r="Q12" s="7">
        <f t="shared" si="4"/>
        <v>0</v>
      </c>
      <c r="R12" s="7">
        <f t="shared" si="5"/>
        <v>0</v>
      </c>
      <c r="S12" s="8"/>
    </row>
    <row r="13" spans="2:20" x14ac:dyDescent="0.25">
      <c r="B13" s="16">
        <v>6</v>
      </c>
      <c r="C13" s="2"/>
      <c r="D13" s="3"/>
      <c r="E13" s="3"/>
      <c r="F13" s="4"/>
      <c r="G13" s="28"/>
      <c r="H13" s="27"/>
      <c r="I13" s="2">
        <f t="shared" si="0"/>
        <v>0</v>
      </c>
      <c r="J13" s="5"/>
      <c r="K13" s="7"/>
      <c r="L13" s="7">
        <f t="shared" si="2"/>
        <v>0</v>
      </c>
      <c r="M13" s="6">
        <f t="shared" si="3"/>
        <v>0</v>
      </c>
      <c r="N13" s="7">
        <f t="shared" si="1"/>
        <v>0</v>
      </c>
      <c r="O13" s="6"/>
      <c r="P13" s="6"/>
      <c r="Q13" s="7">
        <f t="shared" si="4"/>
        <v>0</v>
      </c>
      <c r="R13" s="7">
        <f t="shared" si="5"/>
        <v>0</v>
      </c>
      <c r="S13" s="8"/>
    </row>
    <row r="14" spans="2:20" ht="19.5" x14ac:dyDescent="0.25">
      <c r="B14" s="1" t="s">
        <v>6</v>
      </c>
      <c r="C14" s="69"/>
      <c r="D14" s="70"/>
      <c r="E14" s="70"/>
      <c r="F14" s="70"/>
      <c r="G14" s="70"/>
      <c r="H14" s="70"/>
      <c r="I14" s="26">
        <f t="shared" ref="I14:P14" si="6">SUM(I8:I13)</f>
        <v>0</v>
      </c>
      <c r="J14" s="26">
        <f t="shared" si="6"/>
        <v>0</v>
      </c>
      <c r="K14" s="20">
        <f t="shared" si="6"/>
        <v>0</v>
      </c>
      <c r="L14" s="20">
        <f t="shared" si="6"/>
        <v>0</v>
      </c>
      <c r="M14" s="22">
        <f t="shared" si="6"/>
        <v>0</v>
      </c>
      <c r="N14" s="9">
        <f t="shared" si="6"/>
        <v>0</v>
      </c>
      <c r="O14" s="9">
        <f t="shared" si="6"/>
        <v>0</v>
      </c>
      <c r="P14" s="9">
        <f t="shared" si="6"/>
        <v>0</v>
      </c>
      <c r="Q14" s="9">
        <f>ROUND(SUM(Q8:Q13),0)</f>
        <v>0</v>
      </c>
      <c r="R14" s="20">
        <f>SUM(R8:R13)</f>
        <v>0</v>
      </c>
      <c r="S14" s="10"/>
    </row>
    <row r="15" spans="2:20" ht="19.5" x14ac:dyDescent="0.25">
      <c r="B15" s="11" t="s">
        <v>7</v>
      </c>
      <c r="C15" s="12" t="s">
        <v>8</v>
      </c>
      <c r="D15" s="72">
        <f>L15</f>
        <v>0</v>
      </c>
      <c r="E15" s="72"/>
      <c r="F15" s="72"/>
      <c r="G15" s="13" t="s">
        <v>9</v>
      </c>
      <c r="H15" s="14"/>
      <c r="I15" s="14"/>
      <c r="J15" s="14"/>
      <c r="K15" s="25"/>
      <c r="L15" s="73">
        <f>L14+N14</f>
        <v>0</v>
      </c>
      <c r="M15" s="73"/>
      <c r="N15" s="74"/>
      <c r="O15" s="76"/>
      <c r="P15" s="77"/>
      <c r="Q15" s="77"/>
      <c r="R15" s="24"/>
      <c r="S15" s="23"/>
    </row>
    <row r="16" spans="2:20" x14ac:dyDescent="0.25">
      <c r="B16" s="78" t="s">
        <v>10</v>
      </c>
      <c r="C16" s="68"/>
      <c r="D16" s="68" t="s">
        <v>11</v>
      </c>
      <c r="E16" s="68"/>
      <c r="F16" s="68" t="s">
        <v>12</v>
      </c>
      <c r="G16" s="68"/>
      <c r="H16" s="69" t="s">
        <v>27</v>
      </c>
      <c r="I16" s="70"/>
      <c r="J16" s="71"/>
      <c r="K16" s="69" t="s">
        <v>26</v>
      </c>
      <c r="L16" s="71"/>
      <c r="M16" s="68" t="s">
        <v>13</v>
      </c>
      <c r="N16" s="68"/>
      <c r="O16" s="69" t="s">
        <v>30</v>
      </c>
      <c r="P16" s="70"/>
      <c r="Q16" s="71"/>
      <c r="R16" s="68" t="s">
        <v>31</v>
      </c>
      <c r="S16" s="75"/>
    </row>
    <row r="17" spans="2:19" ht="37.5" customHeight="1" thickBot="1" x14ac:dyDescent="0.3">
      <c r="B17" s="83"/>
      <c r="C17" s="81"/>
      <c r="D17" s="81"/>
      <c r="E17" s="81"/>
      <c r="F17" s="81"/>
      <c r="G17" s="81"/>
      <c r="H17" s="84"/>
      <c r="I17" s="85"/>
      <c r="J17" s="86"/>
      <c r="K17" s="84"/>
      <c r="L17" s="86"/>
      <c r="M17" s="81"/>
      <c r="N17" s="81"/>
      <c r="O17" s="84"/>
      <c r="P17" s="85"/>
      <c r="Q17" s="86"/>
      <c r="R17" s="81"/>
      <c r="S17" s="82"/>
    </row>
    <row r="18" spans="2:19" x14ac:dyDescent="0.2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</row>
  </sheetData>
  <mergeCells count="52">
    <mergeCell ref="R17:S17"/>
    <mergeCell ref="B17:C17"/>
    <mergeCell ref="D17:E17"/>
    <mergeCell ref="F17:G17"/>
    <mergeCell ref="H17:J17"/>
    <mergeCell ref="M17:N17"/>
    <mergeCell ref="O17:Q17"/>
    <mergeCell ref="K17:L17"/>
    <mergeCell ref="F16:G16"/>
    <mergeCell ref="H16:J16"/>
    <mergeCell ref="D15:F15"/>
    <mergeCell ref="C14:H14"/>
    <mergeCell ref="R6:R7"/>
    <mergeCell ref="G6:G7"/>
    <mergeCell ref="L15:N15"/>
    <mergeCell ref="M16:N16"/>
    <mergeCell ref="R16:S16"/>
    <mergeCell ref="O15:Q15"/>
    <mergeCell ref="O16:Q16"/>
    <mergeCell ref="K16:L16"/>
    <mergeCell ref="B16:C16"/>
    <mergeCell ref="D16:E16"/>
    <mergeCell ref="S6:S7"/>
    <mergeCell ref="O6:Q6"/>
    <mergeCell ref="L5:S5"/>
    <mergeCell ref="I6:I7"/>
    <mergeCell ref="J6:J7"/>
    <mergeCell ref="M6:M7"/>
    <mergeCell ref="N6:N7"/>
    <mergeCell ref="K6:K7"/>
    <mergeCell ref="L6:L7"/>
    <mergeCell ref="B5:C5"/>
    <mergeCell ref="D5:J5"/>
    <mergeCell ref="B6:B7"/>
    <mergeCell ref="C6:C7"/>
    <mergeCell ref="D6:D7"/>
    <mergeCell ref="E6:E7"/>
    <mergeCell ref="F6:F7"/>
    <mergeCell ref="H6:H7"/>
    <mergeCell ref="H1:I1"/>
    <mergeCell ref="H2:I2"/>
    <mergeCell ref="B3:P3"/>
    <mergeCell ref="B4:S4"/>
    <mergeCell ref="E1:G1"/>
    <mergeCell ref="B1:D1"/>
    <mergeCell ref="E2:G2"/>
    <mergeCell ref="B2:D2"/>
    <mergeCell ref="Q3:R3"/>
    <mergeCell ref="N1:S1"/>
    <mergeCell ref="N2:S2"/>
    <mergeCell ref="J1:M1"/>
    <mergeCell ref="J2:M2"/>
  </mergeCells>
  <phoneticPr fontId="2" type="noConversion"/>
  <printOptions horizontalCentered="1"/>
  <pageMargins left="0" right="0" top="0.74803149606299213" bottom="0.74803149606299213" header="0.31496062992125984" footer="0.31496062992125984"/>
  <pageSetup paperSize="9" scale="8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佳純</dc:creator>
  <cp:lastModifiedBy>User</cp:lastModifiedBy>
  <cp:lastPrinted>2018-10-08T08:12:13Z</cp:lastPrinted>
  <dcterms:created xsi:type="dcterms:W3CDTF">2015-08-26T06:58:05Z</dcterms:created>
  <dcterms:modified xsi:type="dcterms:W3CDTF">2025-11-05T02:55:18Z</dcterms:modified>
</cp:coreProperties>
</file>